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7815" tabRatio="826" activeTab="1"/>
  </bookViews>
  <sheets>
    <sheet name="formA" sheetId="1" r:id="rId1"/>
    <sheet name="formB" sheetId="2" r:id="rId2"/>
    <sheet name="บิล2 ชั้น" sheetId="3" r:id="rId3"/>
    <sheet name="Sheet1" sheetId="4" r:id="rId4"/>
  </sheets>
  <externalReferences>
    <externalReference r:id="rId7"/>
  </externalReferences>
  <definedNames>
    <definedName name="_xlfn.BAHTTEXT" hidden="1">#NAME?</definedName>
    <definedName name="IC_Report_Item_Qty">#REF!</definedName>
    <definedName name="_xlnm.Print_Area" localSheetId="0">'formA'!$A$1:$I$36</definedName>
    <definedName name="_xlnm.Print_Area" localSheetId="1">'formB'!$A$1:$I$36</definedName>
    <definedName name="_xlnm.Print_Area" localSheetId="2">'บิล2 ชั้น'!$A$1:$I$37</definedName>
  </definedNames>
  <calcPr fullCalcOnLoad="1"/>
</workbook>
</file>

<file path=xl/sharedStrings.xml><?xml version="1.0" encoding="utf-8"?>
<sst xmlns="http://schemas.openxmlformats.org/spreadsheetml/2006/main" count="120" uniqueCount="37">
  <si>
    <t>ตัว</t>
  </si>
  <si>
    <t>ชุด</t>
  </si>
  <si>
    <t>ชิ้น</t>
  </si>
  <si>
    <t>441111111111110</t>
  </si>
  <si>
    <t>ห้างหุ้นส่วนจำกัด  ตัวอย่าง</t>
  </si>
  <si>
    <t>บริษัท เอบีซี จำกัด</t>
  </si>
  <si>
    <t>เขตตัวอย่าง  จังหวัดกรุงเทพฯ 10600</t>
  </si>
  <si>
    <t>156 ซอย ตัวอย่าง ถนน ตัวอย่าง  แขวง   ตัวอย่าง</t>
  </si>
  <si>
    <t>โทร 02-123-4567</t>
  </si>
  <si>
    <t>ผู้ขาย</t>
  </si>
  <si>
    <t>SO6300001</t>
  </si>
  <si>
    <t>PO</t>
  </si>
  <si>
    <t>ภาษีมูลค่าเพิ่ม</t>
  </si>
  <si>
    <t>ส่วนลดพิเศษ</t>
  </si>
  <si>
    <t xml:space="preserve">เลขประจำตัวผู้เสียภาษี </t>
  </si>
  <si>
    <t>เลขที่ 111 ซ.ตัวอย่าง  ถนนตัวอย่าง แขวงตัวอย่าง เขตตัวอย่าง จังหวัดตัวอย่าง  10400 โทร 0-2123-4567 โทรสาร 0-2321-4652</t>
  </si>
  <si>
    <t>ใบกำกับภาษี/ใบส่งสินค้า</t>
  </si>
  <si>
    <t>เลขประจำตัวผู้เสียภาษี  11111111111111</t>
  </si>
  <si>
    <t>30 วัน</t>
  </si>
  <si>
    <t>PO6302001</t>
  </si>
  <si>
    <t xml:space="preserve">เลขที่ 111 ซ.ตัวอย่าง  ถนนตัวอย่าง แขวงตัวอย่าง เขตตัวอย่าง จังหวัดตัวอย่าง  10400 </t>
  </si>
  <si>
    <t>โทร 0-2123-4567 โทรสาร 0-2321-4652</t>
  </si>
  <si>
    <t>สินค้า BBBBB</t>
  </si>
  <si>
    <t>สินค้า AAAAA</t>
  </si>
  <si>
    <t>สินค้า CCCCC</t>
  </si>
  <si>
    <t>สินค้า DDDDD</t>
  </si>
  <si>
    <t>สินค้า EEEEE</t>
  </si>
  <si>
    <t>สินค้า FFFFF</t>
  </si>
  <si>
    <t>สินค้า GGGGG</t>
  </si>
  <si>
    <t>สินค้า HHHHH</t>
  </si>
  <si>
    <t>สินค้า IIIII</t>
  </si>
  <si>
    <t>สินค้า JJJJJ</t>
  </si>
  <si>
    <t>สินค้า KKKKK</t>
  </si>
  <si>
    <t>สินค้า LLLLL</t>
  </si>
  <si>
    <t>สินค้า MMMMM</t>
  </si>
  <si>
    <t>ABC</t>
  </si>
  <si>
    <t xml:space="preserve">รหัสลูกค้า :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</si>
</sst>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%"/>
    <numFmt numFmtId="177" formatCode="m/d/yy"/>
    <numFmt numFmtId="178" formatCode="0.0000"/>
    <numFmt numFmtId="179" formatCode="0.0"/>
    <numFmt numFmtId="180" formatCode="_-* #,##0.0000_-;\-* #,##0.0000_-;_-* &quot;-&quot;????_-;_-@_-"/>
    <numFmt numFmtId="181" formatCode="mmm\-yyyy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,##0.000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0.000"/>
    <numFmt numFmtId="192" formatCode="_-* #,##0.0_-;\-* #,##0.0_-;_-* &quot;-&quot;??_-;_-@_-"/>
    <numFmt numFmtId="193" formatCode="_-* #,##0_-;\-* #,##0_-;_-* &quot;-&quot;??_-;_-@_-"/>
    <numFmt numFmtId="194" formatCode="d\-mmm\-yyyy"/>
    <numFmt numFmtId="195" formatCode="#,##0.0"/>
    <numFmt numFmtId="196" formatCode="_-* #,##0.000_-;\-* #,##0.000_-;_-* &quot;-&quot;???_-;_-@_-"/>
    <numFmt numFmtId="197" formatCode="00000"/>
    <numFmt numFmtId="198" formatCode="[&lt;=9999999]###\-####;\(###\)\ ###\-####"/>
    <numFmt numFmtId="199" formatCode="000\-00\-0000"/>
    <numFmt numFmtId="200" formatCode="[$-409]mmmm\-yy;@"/>
    <numFmt numFmtId="201" formatCode="mm/dd/yy"/>
    <numFmt numFmtId="202" formatCode="_-* #,##0.0_-;\-* #,##0.0_-;_-* &quot;-&quot;?_-;_-@_-"/>
    <numFmt numFmtId="203" formatCode="&quot;฿&quot;#,##0.00"/>
    <numFmt numFmtId="204" formatCode="d\-mm\-yy"/>
    <numFmt numFmtId="205" formatCode="d/mm/yy"/>
    <numFmt numFmtId="206" formatCode="0.000%"/>
    <numFmt numFmtId="207" formatCode="[$-41E]d\ mmmm\ yyyy"/>
    <numFmt numFmtId="208" formatCode="[$-1070000]d/mm/yyyy;@"/>
    <numFmt numFmtId="209" formatCode="[$-D070000]d/m/yy;@"/>
    <numFmt numFmtId="210" formatCode="[$-1070000]d/m/yy;@"/>
  </numFmts>
  <fonts count="34">
    <font>
      <sz val="14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20"/>
      <name val="Angsana New"/>
      <family val="1"/>
    </font>
    <font>
      <sz val="14"/>
      <color indexed="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b/>
      <sz val="18"/>
      <color indexed="8"/>
      <name val="Angsana New"/>
      <family val="1"/>
    </font>
    <font>
      <sz val="14"/>
      <color rgb="FF000000"/>
      <name val="Angsana New"/>
      <family val="1"/>
    </font>
    <font>
      <b/>
      <sz val="20"/>
      <color rgb="FF000000"/>
      <name val="Angsana New"/>
      <family val="1"/>
    </font>
    <font>
      <b/>
      <sz val="18"/>
      <color rgb="FF000000"/>
      <name val="Angsana New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68" applyFont="1" applyFill="1" applyBorder="1" applyAlignment="1" applyProtection="1">
      <alignment horizontal="center" vertical="center"/>
      <protection locked="0"/>
    </xf>
    <xf numFmtId="4" fontId="1" fillId="0" borderId="0" xfId="68" applyNumberFormat="1" applyFont="1" applyFill="1" applyBorder="1" applyAlignment="1" applyProtection="1">
      <alignment horizontal="right" vertical="center"/>
      <protection locked="0"/>
    </xf>
    <xf numFmtId="4" fontId="1" fillId="0" borderId="0" xfId="71" applyNumberFormat="1" applyFont="1" applyFill="1" applyBorder="1" applyAlignment="1" applyProtection="1">
      <alignment horizontal="right" vertical="center"/>
      <protection locked="0"/>
    </xf>
    <xf numFmtId="9" fontId="1" fillId="0" borderId="0" xfId="71" applyNumberFormat="1" applyFont="1" applyFill="1" applyBorder="1" applyAlignment="1" applyProtection="1">
      <alignment horizontal="center" vertical="center"/>
      <protection locked="0"/>
    </xf>
    <xf numFmtId="0" fontId="1" fillId="0" borderId="0" xfId="68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9" fontId="1" fillId="0" borderId="0" xfId="6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70" applyNumberFormat="1" applyFont="1" applyFill="1" applyBorder="1" applyAlignment="1" applyProtection="1">
      <alignment horizontal="left"/>
      <protection locked="0"/>
    </xf>
    <xf numFmtId="49" fontId="1" fillId="0" borderId="0" xfId="71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71" applyNumberFormat="1" applyFont="1" applyFill="1" applyBorder="1" applyAlignment="1" applyProtection="1">
      <alignment horizontal="center" vertical="center"/>
      <protection locked="0"/>
    </xf>
    <xf numFmtId="3" fontId="1" fillId="0" borderId="0" xfId="68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67" applyFont="1" applyFill="1" applyBorder="1" applyAlignment="1" applyProtection="1">
      <alignment/>
      <protection locked="0"/>
    </xf>
    <xf numFmtId="49" fontId="1" fillId="0" borderId="0" xfId="67" applyNumberFormat="1" applyFont="1" applyFill="1" applyBorder="1" applyAlignment="1" applyProtection="1">
      <alignment/>
      <protection locked="0"/>
    </xf>
    <xf numFmtId="3" fontId="1" fillId="0" borderId="0" xfId="67" applyNumberFormat="1" applyFont="1" applyFill="1" applyBorder="1" applyAlignment="1" applyProtection="1">
      <alignment horizontal="center"/>
      <protection locked="0"/>
    </xf>
    <xf numFmtId="49" fontId="1" fillId="0" borderId="0" xfId="68" applyNumberFormat="1" applyFont="1" applyFill="1" applyBorder="1" applyAlignment="1" applyProtection="1">
      <alignment horizontal="left" vertical="center"/>
      <protection locked="0"/>
    </xf>
    <xf numFmtId="49" fontId="1" fillId="0" borderId="0" xfId="70" applyNumberFormat="1" applyFont="1" applyFill="1" applyBorder="1" applyAlignment="1" applyProtection="1">
      <alignment horizontal="left" vertical="center"/>
      <protection locked="0"/>
    </xf>
    <xf numFmtId="49" fontId="1" fillId="0" borderId="0" xfId="67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/>
      <protection locked="0"/>
    </xf>
    <xf numFmtId="179" fontId="1" fillId="0" borderId="0" xfId="0" applyNumberFormat="1" applyFont="1" applyFill="1" applyBorder="1" applyAlignment="1" applyProtection="1">
      <alignment horizontal="left" vertical="center"/>
      <protection locked="0"/>
    </xf>
    <xf numFmtId="179" fontId="1" fillId="0" borderId="0" xfId="67" applyNumberFormat="1" applyFont="1" applyFill="1" applyBorder="1" applyAlignment="1" applyProtection="1">
      <alignment/>
      <protection locked="0"/>
    </xf>
    <xf numFmtId="179" fontId="1" fillId="0" borderId="0" xfId="68" applyNumberFormat="1" applyFont="1" applyFill="1" applyBorder="1" applyAlignment="1" applyProtection="1">
      <alignment horizontal="center" vertical="center"/>
      <protection locked="0"/>
    </xf>
    <xf numFmtId="179" fontId="1" fillId="0" borderId="0" xfId="71" applyNumberFormat="1" applyFont="1" applyFill="1" applyBorder="1" applyAlignment="1" applyProtection="1">
      <alignment horizontal="right" vertical="center"/>
      <protection locked="0"/>
    </xf>
    <xf numFmtId="179" fontId="1" fillId="0" borderId="0" xfId="68" applyNumberFormat="1" applyFont="1" applyFill="1" applyBorder="1" applyAlignment="1" applyProtection="1">
      <alignment vertical="center"/>
      <protection locked="0"/>
    </xf>
    <xf numFmtId="0" fontId="1" fillId="0" borderId="0" xfId="71" applyFont="1" applyFill="1" applyBorder="1" applyAlignment="1" applyProtection="1">
      <alignment horizontal="left" vertical="center"/>
      <protection locked="0"/>
    </xf>
    <xf numFmtId="49" fontId="25" fillId="0" borderId="0" xfId="58" applyNumberFormat="1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horizontal="left"/>
      <protection locked="0"/>
    </xf>
    <xf numFmtId="14" fontId="1" fillId="0" borderId="0" xfId="65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 readingOrder="1"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10" xfId="67" applyNumberFormat="1" applyFont="1" applyFill="1" applyBorder="1" applyAlignment="1" applyProtection="1">
      <alignment horizontal="center"/>
      <protection locked="0"/>
    </xf>
    <xf numFmtId="0" fontId="1" fillId="0" borderId="10" xfId="68" applyFont="1" applyFill="1" applyBorder="1" applyAlignment="1" applyProtection="1">
      <alignment vertical="center"/>
      <protection locked="0"/>
    </xf>
    <xf numFmtId="179" fontId="1" fillId="0" borderId="10" xfId="71" applyNumberFormat="1" applyFont="1" applyFill="1" applyBorder="1" applyAlignment="1" applyProtection="1">
      <alignment horizontal="right" vertical="center"/>
      <protection locked="0"/>
    </xf>
    <xf numFmtId="0" fontId="1" fillId="0" borderId="10" xfId="71" applyFont="1" applyFill="1" applyBorder="1" applyAlignment="1" applyProtection="1">
      <alignment horizontal="left" vertical="center"/>
      <protection locked="0"/>
    </xf>
    <xf numFmtId="4" fontId="1" fillId="0" borderId="10" xfId="71" applyNumberFormat="1" applyFont="1" applyFill="1" applyBorder="1" applyAlignment="1" applyProtection="1">
      <alignment horizontal="right" vertical="center"/>
      <protection locked="0"/>
    </xf>
    <xf numFmtId="4" fontId="1" fillId="0" borderId="10" xfId="68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 readingOrder="1"/>
      <protection locked="0"/>
    </xf>
    <xf numFmtId="3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179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1" fontId="1" fillId="0" borderId="0" xfId="71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 readingOrder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 vertical="center" readingOrder="1"/>
      <protection locked="0"/>
    </xf>
    <xf numFmtId="0" fontId="32" fillId="0" borderId="0" xfId="0" applyFont="1" applyBorder="1" applyAlignment="1" applyProtection="1">
      <alignment horizontal="center" readingOrder="1"/>
      <protection locked="0"/>
    </xf>
    <xf numFmtId="14" fontId="1" fillId="0" borderId="0" xfId="65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1" fillId="0" borderId="0" xfId="0" applyNumberFormat="1" applyFont="1" applyFill="1" applyBorder="1" applyAlignment="1" applyProtection="1">
      <alignment horizontal="right" vertical="center"/>
      <protection locked="0"/>
    </xf>
    <xf numFmtId="3" fontId="27" fillId="0" borderId="0" xfId="0" applyNumberFormat="1" applyFont="1" applyFill="1" applyBorder="1" applyAlignment="1" applyProtection="1">
      <alignment vertical="top"/>
      <protection locked="0"/>
    </xf>
    <xf numFmtId="14" fontId="1" fillId="0" borderId="0" xfId="65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item   for modifly (2)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_proware-vat-06-54" xfId="65"/>
    <cellStyle name="ปกติ 2" xfId="66"/>
    <cellStyle name="ปกติ_139" xfId="67"/>
    <cellStyle name="ปกติ_ORDER-AUG" xfId="68"/>
    <cellStyle name="ปกติ_ORDER-AUG 2" xfId="69"/>
    <cellStyle name="ปกติ_stock" xfId="70"/>
    <cellStyle name="ปกติ_สำหรับแสงประดิษฐ์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85;&#3634;&#3619;&#3626;&#3636;&#3609;&#3588;&#3657;&#3634;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"/>
      <sheetName val="stock54"/>
      <sheetName val="H-N"/>
      <sheetName val="UVW"/>
      <sheetName val="XYZ"/>
      <sheetName val="efg"/>
      <sheetName val="B-D"/>
      <sheetName val="A"/>
      <sheetName val="INV-08"/>
      <sheetName val="ตู้&amp;รางพลาสติก"/>
      <sheetName val="สายไฟ"/>
      <sheetName val="ท่อและอุปกรณ์"/>
      <sheetName val="น้อตสกรู"/>
      <sheetName val="mitsu"/>
      <sheetName val="รายการท่อ pe "/>
      <sheetName val="Sheet1 (2)"/>
      <sheetName val="Sheet2"/>
      <sheetName val="SAFTY"/>
      <sheetName val="รายการท่อ pvc"/>
      <sheetName val="ww &amp; cr"/>
      <sheetName val="ตู้&amp;กล่องเหล็ก"/>
      <sheetName val="hardware"/>
      <sheetName val="โคมไฟ"/>
      <sheetName val="SQUARE-D"/>
      <sheetName val="CB&amp;CUTOUT"/>
      <sheetName val="เครื่องมือทางไฟฟ้า"/>
      <sheetName val="ท่อเหล็กอ่อน"/>
      <sheetName val="หลอดไฟ"/>
      <sheetName val="ปลั๊ก&amp;สวิต"/>
      <sheetName val="น็อต7-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1">
      <selection activeCell="C20" sqref="C20"/>
    </sheetView>
  </sheetViews>
  <sheetFormatPr defaultColWidth="6.00390625" defaultRowHeight="22.5" customHeight="1"/>
  <cols>
    <col min="1" max="1" width="8.57421875" style="22" customWidth="1"/>
    <col min="2" max="2" width="8.7109375" style="10" customWidth="1"/>
    <col min="3" max="3" width="39.7109375" style="10" customWidth="1"/>
    <col min="4" max="4" width="6.57421875" style="32" customWidth="1"/>
    <col min="5" max="5" width="7.28125" style="13" customWidth="1"/>
    <col min="6" max="6" width="8.7109375" style="10" customWidth="1"/>
    <col min="7" max="7" width="12.8515625" style="10" customWidth="1"/>
    <col min="8" max="8" width="14.28125" style="10" customWidth="1"/>
    <col min="9" max="9" width="2.7109375" style="12" customWidth="1"/>
    <col min="10" max="10" width="2.8515625" style="10" customWidth="1"/>
    <col min="11" max="48" width="3.421875" style="10" customWidth="1"/>
    <col min="49" max="16384" width="6.00390625" style="10" customWidth="1"/>
  </cols>
  <sheetData>
    <row r="1" spans="1:9" ht="22.5" customHeight="1">
      <c r="A1" s="62" t="s">
        <v>4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</row>
    <row r="3" spans="1:4" ht="22.5" customHeight="1">
      <c r="A3" s="46" t="s">
        <v>21</v>
      </c>
      <c r="B3" s="43"/>
      <c r="C3" s="13"/>
      <c r="D3" s="13"/>
    </row>
    <row r="4" ht="22.5" customHeight="1"/>
    <row r="5" spans="1:10" s="56" customFormat="1" ht="22.5" customHeight="1">
      <c r="A5" s="55" t="s">
        <v>17</v>
      </c>
      <c r="D5" s="57"/>
      <c r="E5" s="58"/>
      <c r="F5" s="59"/>
      <c r="G5" s="59"/>
      <c r="H5" s="59"/>
      <c r="J5" s="60"/>
    </row>
    <row r="6" spans="2:10" ht="22.5" customHeight="1">
      <c r="B6" s="14" t="s">
        <v>5</v>
      </c>
      <c r="D6" s="33"/>
      <c r="F6" s="41">
        <v>242440</v>
      </c>
      <c r="G6" s="31"/>
      <c r="H6" s="23" t="s">
        <v>10</v>
      </c>
      <c r="J6" s="16"/>
    </row>
    <row r="7" spans="1:10" ht="22.5" customHeight="1">
      <c r="A7" s="19"/>
      <c r="B7" s="44"/>
      <c r="C7" s="16" t="s">
        <v>3</v>
      </c>
      <c r="D7" s="33"/>
      <c r="F7" s="13"/>
      <c r="H7" s="23"/>
      <c r="I7" s="10"/>
      <c r="J7" s="15"/>
    </row>
    <row r="8" spans="1:10" ht="22.5" customHeight="1">
      <c r="A8" s="30"/>
      <c r="B8" s="14" t="s">
        <v>7</v>
      </c>
      <c r="F8" s="13" t="s">
        <v>18</v>
      </c>
      <c r="H8" s="13" t="s">
        <v>9</v>
      </c>
      <c r="I8" s="10"/>
      <c r="J8" s="23"/>
    </row>
    <row r="9" spans="2:10" ht="22.5" customHeight="1">
      <c r="B9" s="14" t="s">
        <v>6</v>
      </c>
      <c r="F9" s="13"/>
      <c r="I9" s="10"/>
      <c r="J9" s="23"/>
    </row>
    <row r="10" spans="2:9" ht="22.5" customHeight="1">
      <c r="B10" s="24" t="s">
        <v>8</v>
      </c>
      <c r="F10" s="41">
        <v>242440</v>
      </c>
      <c r="H10" s="10" t="s">
        <v>19</v>
      </c>
      <c r="I10" s="10"/>
    </row>
    <row r="11" spans="3:10" ht="22.5" customHeight="1">
      <c r="C11" s="2"/>
      <c r="D11" s="33"/>
      <c r="E11" s="2"/>
      <c r="F11" s="2"/>
      <c r="G11" s="2"/>
      <c r="H11" s="2"/>
      <c r="I11" s="10"/>
      <c r="J11" s="2"/>
    </row>
    <row r="12" spans="1:10" ht="22.5" customHeight="1">
      <c r="A12" s="20"/>
      <c r="B12" s="4"/>
      <c r="C12" s="4"/>
      <c r="D12" s="35"/>
      <c r="F12" s="18"/>
      <c r="G12" s="18"/>
      <c r="H12" s="18"/>
      <c r="I12" s="10"/>
      <c r="J12" s="18"/>
    </row>
    <row r="13" spans="1:10" s="24" customFormat="1" ht="22.5" customHeight="1">
      <c r="A13" s="21">
        <v>1</v>
      </c>
      <c r="B13" s="17" t="s">
        <v>23</v>
      </c>
      <c r="C13" s="4"/>
      <c r="D13" s="36">
        <v>1</v>
      </c>
      <c r="E13" s="38" t="s">
        <v>0</v>
      </c>
      <c r="F13" s="6">
        <v>10</v>
      </c>
      <c r="G13" s="7">
        <v>0.1</v>
      </c>
      <c r="H13" s="5">
        <f>ROUND(F13*D13*(1-G13),2)</f>
        <v>9</v>
      </c>
      <c r="I13" s="10"/>
      <c r="J13" s="25"/>
    </row>
    <row r="14" spans="1:10" s="24" customFormat="1" ht="22.5" customHeight="1">
      <c r="A14" s="26">
        <v>2</v>
      </c>
      <c r="B14" s="17" t="s">
        <v>22</v>
      </c>
      <c r="D14" s="36">
        <v>2</v>
      </c>
      <c r="E14" s="38" t="s">
        <v>2</v>
      </c>
      <c r="F14" s="6">
        <v>20</v>
      </c>
      <c r="G14" s="7">
        <v>0.1</v>
      </c>
      <c r="H14" s="5">
        <f aca="true" t="shared" si="0" ref="H14:H25">ROUND(F14*D14*(1-G14),2)</f>
        <v>36</v>
      </c>
      <c r="I14" s="10"/>
      <c r="J14" s="25"/>
    </row>
    <row r="15" spans="1:10" s="24" customFormat="1" ht="22.5" customHeight="1">
      <c r="A15" s="19">
        <v>3</v>
      </c>
      <c r="B15" s="17" t="s">
        <v>24</v>
      </c>
      <c r="C15" s="8"/>
      <c r="D15" s="36">
        <v>3</v>
      </c>
      <c r="E15" s="38" t="s">
        <v>1</v>
      </c>
      <c r="F15" s="6">
        <v>30</v>
      </c>
      <c r="G15" s="7">
        <v>0.1</v>
      </c>
      <c r="H15" s="5">
        <f t="shared" si="0"/>
        <v>81</v>
      </c>
      <c r="I15" s="10"/>
      <c r="J15" s="23"/>
    </row>
    <row r="16" spans="1:10" ht="22.5" customHeight="1">
      <c r="A16" s="47">
        <v>4</v>
      </c>
      <c r="B16" s="17" t="s">
        <v>25</v>
      </c>
      <c r="C16" s="48"/>
      <c r="D16" s="49">
        <v>4</v>
      </c>
      <c r="E16" s="50" t="s">
        <v>1</v>
      </c>
      <c r="F16" s="51">
        <v>40</v>
      </c>
      <c r="G16" s="7">
        <v>0.1</v>
      </c>
      <c r="H16" s="52">
        <f t="shared" si="0"/>
        <v>144</v>
      </c>
      <c r="I16" s="53"/>
      <c r="J16" s="27"/>
    </row>
    <row r="17" spans="1:10" s="24" customFormat="1" ht="22.5" customHeight="1">
      <c r="A17" s="19">
        <v>5</v>
      </c>
      <c r="B17" s="17" t="s">
        <v>26</v>
      </c>
      <c r="C17" s="8"/>
      <c r="D17" s="36">
        <v>5</v>
      </c>
      <c r="E17" s="38" t="s">
        <v>1</v>
      </c>
      <c r="F17" s="6">
        <v>50</v>
      </c>
      <c r="G17" s="7">
        <v>0.1</v>
      </c>
      <c r="H17" s="5">
        <f t="shared" si="0"/>
        <v>225</v>
      </c>
      <c r="I17" s="10"/>
      <c r="J17" s="27"/>
    </row>
    <row r="18" spans="1:10" s="24" customFormat="1" ht="22.5" customHeight="1">
      <c r="A18" s="26">
        <v>6</v>
      </c>
      <c r="B18" s="17" t="s">
        <v>27</v>
      </c>
      <c r="C18" s="8"/>
      <c r="D18" s="36">
        <v>6</v>
      </c>
      <c r="E18" s="38" t="s">
        <v>1</v>
      </c>
      <c r="F18" s="6">
        <v>60</v>
      </c>
      <c r="G18" s="7">
        <v>0.1</v>
      </c>
      <c r="H18" s="5">
        <f t="shared" si="0"/>
        <v>324</v>
      </c>
      <c r="I18" s="10"/>
      <c r="J18" s="15"/>
    </row>
    <row r="19" spans="1:10" s="24" customFormat="1" ht="22.5" customHeight="1">
      <c r="A19" s="19">
        <v>7</v>
      </c>
      <c r="B19" s="17" t="s">
        <v>28</v>
      </c>
      <c r="C19" s="8"/>
      <c r="D19" s="36">
        <v>7</v>
      </c>
      <c r="E19" s="38" t="s">
        <v>1</v>
      </c>
      <c r="F19" s="6">
        <v>70</v>
      </c>
      <c r="G19" s="7">
        <v>0.1</v>
      </c>
      <c r="H19" s="5">
        <f t="shared" si="0"/>
        <v>441</v>
      </c>
      <c r="I19" s="10"/>
      <c r="J19" s="25"/>
    </row>
    <row r="20" spans="1:10" s="24" customFormat="1" ht="22.5" customHeight="1">
      <c r="A20" s="26">
        <v>8</v>
      </c>
      <c r="B20" s="17" t="s">
        <v>29</v>
      </c>
      <c r="C20" s="8"/>
      <c r="D20" s="36">
        <v>8</v>
      </c>
      <c r="E20" s="38" t="s">
        <v>1</v>
      </c>
      <c r="F20" s="6">
        <v>80</v>
      </c>
      <c r="G20" s="7">
        <v>0.1</v>
      </c>
      <c r="H20" s="5">
        <f t="shared" si="0"/>
        <v>576</v>
      </c>
      <c r="I20" s="10"/>
      <c r="J20" s="23"/>
    </row>
    <row r="21" spans="1:10" ht="22.5" customHeight="1">
      <c r="A21" s="19">
        <v>9</v>
      </c>
      <c r="B21" s="17" t="s">
        <v>30</v>
      </c>
      <c r="C21" s="8"/>
      <c r="D21" s="36">
        <v>9</v>
      </c>
      <c r="E21" s="38" t="s">
        <v>1</v>
      </c>
      <c r="F21" s="6">
        <v>90</v>
      </c>
      <c r="G21" s="7">
        <v>0.1</v>
      </c>
      <c r="H21" s="5">
        <f t="shared" si="0"/>
        <v>729</v>
      </c>
      <c r="I21" s="10"/>
      <c r="J21" s="27"/>
    </row>
    <row r="22" spans="1:10" s="24" customFormat="1" ht="22.5" customHeight="1">
      <c r="A22" s="26">
        <v>10</v>
      </c>
      <c r="B22" s="17" t="s">
        <v>31</v>
      </c>
      <c r="C22" s="8"/>
      <c r="D22" s="36">
        <v>10</v>
      </c>
      <c r="E22" s="38" t="s">
        <v>1</v>
      </c>
      <c r="F22" s="6">
        <v>100</v>
      </c>
      <c r="G22" s="7">
        <v>0.1</v>
      </c>
      <c r="H22" s="5">
        <f t="shared" si="0"/>
        <v>900</v>
      </c>
      <c r="I22" s="10"/>
      <c r="J22" s="27"/>
    </row>
    <row r="23" spans="1:10" s="24" customFormat="1" ht="22.5" customHeight="1">
      <c r="A23" s="19">
        <v>11</v>
      </c>
      <c r="B23" s="17" t="s">
        <v>32</v>
      </c>
      <c r="C23" s="8"/>
      <c r="D23" s="36">
        <v>11</v>
      </c>
      <c r="E23" s="38" t="s">
        <v>1</v>
      </c>
      <c r="F23" s="6">
        <v>110</v>
      </c>
      <c r="G23" s="7">
        <v>0.1</v>
      </c>
      <c r="H23" s="5">
        <f t="shared" si="0"/>
        <v>1089</v>
      </c>
      <c r="I23" s="10"/>
      <c r="J23" s="15"/>
    </row>
    <row r="24" spans="1:10" s="24" customFormat="1" ht="22.5" customHeight="1">
      <c r="A24" s="26">
        <v>12</v>
      </c>
      <c r="B24" s="17" t="s">
        <v>33</v>
      </c>
      <c r="C24" s="8"/>
      <c r="D24" s="36">
        <v>10</v>
      </c>
      <c r="E24" s="38" t="s">
        <v>1</v>
      </c>
      <c r="F24" s="6">
        <v>120</v>
      </c>
      <c r="G24" s="7">
        <v>0.1</v>
      </c>
      <c r="H24" s="5">
        <f t="shared" si="0"/>
        <v>1080</v>
      </c>
      <c r="I24" s="10"/>
      <c r="J24" s="27"/>
    </row>
    <row r="25" spans="1:10" s="24" customFormat="1" ht="22.5" customHeight="1">
      <c r="A25" s="19">
        <v>13</v>
      </c>
      <c r="B25" s="17" t="s">
        <v>34</v>
      </c>
      <c r="C25" s="8"/>
      <c r="D25" s="36">
        <v>11</v>
      </c>
      <c r="E25" s="38" t="s">
        <v>1</v>
      </c>
      <c r="F25" s="6">
        <v>130</v>
      </c>
      <c r="G25" s="7">
        <v>0.1</v>
      </c>
      <c r="H25" s="5">
        <f t="shared" si="0"/>
        <v>1287</v>
      </c>
      <c r="I25" s="10"/>
      <c r="J25" s="15"/>
    </row>
    <row r="26" spans="1:10" ht="22.5" customHeight="1">
      <c r="A26" s="19"/>
      <c r="B26" s="8"/>
      <c r="C26" s="8"/>
      <c r="D26" s="37"/>
      <c r="E26" s="28"/>
      <c r="F26" s="15"/>
      <c r="G26" s="11"/>
      <c r="H26" s="5"/>
      <c r="I26" s="10"/>
      <c r="J26" s="23"/>
    </row>
    <row r="27" spans="1:10" ht="22.5" customHeight="1">
      <c r="A27" s="19"/>
      <c r="B27" s="8"/>
      <c r="C27" s="8"/>
      <c r="E27" s="15"/>
      <c r="F27" s="15"/>
      <c r="G27" s="1"/>
      <c r="H27" s="9">
        <f>SUM(H13:H26)</f>
        <v>6921</v>
      </c>
      <c r="I27" s="10"/>
      <c r="J27" s="15"/>
    </row>
    <row r="28" spans="4:10" ht="22.5" customHeight="1">
      <c r="D28" s="34"/>
      <c r="E28" s="39"/>
      <c r="F28" s="29"/>
      <c r="G28" s="7">
        <v>0.1</v>
      </c>
      <c r="H28" s="9">
        <f>ROUND((G28*H27),2)</f>
        <v>692.1</v>
      </c>
      <c r="I28" s="10"/>
      <c r="J28" s="25"/>
    </row>
    <row r="29" spans="5:10" ht="22.5" customHeight="1">
      <c r="E29" s="2"/>
      <c r="H29" s="45">
        <f>H27-H28</f>
        <v>6228.9</v>
      </c>
      <c r="I29" s="10"/>
      <c r="J29" s="2"/>
    </row>
    <row r="30" spans="1:10" ht="22.5" customHeight="1">
      <c r="A30" s="10"/>
      <c r="D30" s="10"/>
      <c r="E30" s="10"/>
      <c r="F30" s="29"/>
      <c r="G30" s="61">
        <v>7</v>
      </c>
      <c r="H30" s="9">
        <f>ROUND(G30*H29/100,2)</f>
        <v>436.02</v>
      </c>
      <c r="I30" s="10"/>
      <c r="J30" s="2"/>
    </row>
    <row r="31" spans="1:10" ht="22.5" customHeight="1">
      <c r="A31" s="63" t="str">
        <f>_xlfn.BAHTTEXT(H31)</f>
        <v>หกพันหกร้อยหกสิบสี่บาทเก้าสิบสองสตางค์</v>
      </c>
      <c r="B31" s="63"/>
      <c r="C31" s="63"/>
      <c r="D31" s="63"/>
      <c r="E31" s="63"/>
      <c r="F31" s="2"/>
      <c r="G31" s="1"/>
      <c r="H31" s="9">
        <f>ROUND(H29+H30,2)</f>
        <v>6664.92</v>
      </c>
      <c r="I31" s="10"/>
      <c r="J31" s="2"/>
    </row>
    <row r="32" spans="5:10" ht="22.5" customHeight="1">
      <c r="E32" s="2"/>
      <c r="F32" s="1"/>
      <c r="G32" s="1"/>
      <c r="H32" s="1"/>
      <c r="I32" s="10"/>
      <c r="J32" s="1"/>
    </row>
    <row r="33" spans="5:10" ht="22.5" customHeight="1">
      <c r="E33" s="2"/>
      <c r="F33" s="1"/>
      <c r="G33" s="1"/>
      <c r="H33" s="1"/>
      <c r="I33" s="10"/>
      <c r="J33" s="3"/>
    </row>
    <row r="34" ht="22.5" customHeight="1">
      <c r="I34" s="10"/>
    </row>
    <row r="35" ht="22.5" customHeight="1">
      <c r="I35" s="10"/>
    </row>
    <row r="36" ht="22.5" customHeight="1">
      <c r="I36" s="10"/>
    </row>
    <row r="37" ht="22.5" customHeight="1">
      <c r="I37" s="10"/>
    </row>
    <row r="38" ht="22.5" customHeight="1">
      <c r="I38" s="10"/>
    </row>
    <row r="39" ht="22.5" customHeight="1">
      <c r="I39" s="10"/>
    </row>
    <row r="40" ht="22.5" customHeight="1">
      <c r="I40" s="10"/>
    </row>
    <row r="41" ht="22.5" customHeight="1">
      <c r="I41" s="10"/>
    </row>
    <row r="42" ht="22.5" customHeight="1">
      <c r="I42" s="10"/>
    </row>
    <row r="43" ht="22.5" customHeight="1">
      <c r="I43" s="10"/>
    </row>
    <row r="44" ht="22.5" customHeight="1">
      <c r="I44" s="10"/>
    </row>
    <row r="45" ht="22.5" customHeight="1">
      <c r="I45" s="10"/>
    </row>
    <row r="46" ht="22.5" customHeight="1">
      <c r="I46" s="10"/>
    </row>
    <row r="47" ht="22.5" customHeight="1">
      <c r="I47" s="10"/>
    </row>
    <row r="48" ht="22.5" customHeight="1">
      <c r="I48" s="10"/>
    </row>
    <row r="49" ht="22.5" customHeight="1">
      <c r="I49" s="10"/>
    </row>
    <row r="50" ht="22.5" customHeight="1">
      <c r="I50" s="10"/>
    </row>
    <row r="51" ht="22.5" customHeight="1">
      <c r="I51" s="10"/>
    </row>
    <row r="52" ht="22.5" customHeight="1">
      <c r="I52" s="10"/>
    </row>
    <row r="53" ht="22.5" customHeight="1">
      <c r="I53" s="10"/>
    </row>
    <row r="54" ht="22.5" customHeight="1">
      <c r="I54" s="10"/>
    </row>
    <row r="55" ht="22.5" customHeight="1">
      <c r="I55" s="10"/>
    </row>
    <row r="56" ht="22.5" customHeight="1">
      <c r="I56" s="10"/>
    </row>
    <row r="57" ht="22.5" customHeight="1">
      <c r="I57" s="10"/>
    </row>
    <row r="58" ht="22.5" customHeight="1">
      <c r="I58" s="10"/>
    </row>
    <row r="59" ht="22.5" customHeight="1">
      <c r="I59" s="10"/>
    </row>
    <row r="60" ht="22.5" customHeight="1">
      <c r="I60" s="10"/>
    </row>
    <row r="61" ht="22.5" customHeight="1">
      <c r="I61" s="10"/>
    </row>
    <row r="62" ht="22.5" customHeight="1">
      <c r="I62" s="10"/>
    </row>
    <row r="63" ht="22.5" customHeight="1">
      <c r="I63" s="10"/>
    </row>
    <row r="64" ht="22.5" customHeight="1">
      <c r="I64" s="10"/>
    </row>
    <row r="65" ht="22.5" customHeight="1">
      <c r="I65" s="10"/>
    </row>
    <row r="66" ht="22.5" customHeight="1">
      <c r="I66" s="10"/>
    </row>
    <row r="67" ht="22.5" customHeight="1">
      <c r="I67" s="10"/>
    </row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</sheetData>
  <sheetProtection/>
  <mergeCells count="1">
    <mergeCell ref="A31:E31"/>
  </mergeCells>
  <printOptions/>
  <pageMargins left="0" right="0" top="0.26" bottom="0" header="0" footer="0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6.00390625" defaultRowHeight="22.5" customHeight="1"/>
  <cols>
    <col min="1" max="1" width="8.57421875" style="22" customWidth="1"/>
    <col min="2" max="2" width="8.7109375" style="10" customWidth="1"/>
    <col min="3" max="3" width="39.7109375" style="10" customWidth="1"/>
    <col min="4" max="4" width="6.57421875" style="32" customWidth="1"/>
    <col min="5" max="5" width="7.28125" style="13" customWidth="1"/>
    <col min="6" max="6" width="8.7109375" style="10" customWidth="1"/>
    <col min="7" max="7" width="12.8515625" style="10" customWidth="1"/>
    <col min="8" max="8" width="14.28125" style="10" customWidth="1"/>
    <col min="9" max="9" width="2.7109375" style="12" customWidth="1"/>
    <col min="10" max="10" width="2.8515625" style="10" customWidth="1"/>
    <col min="11" max="48" width="3.421875" style="10" customWidth="1"/>
    <col min="49" max="16384" width="6.00390625" style="10" customWidth="1"/>
  </cols>
  <sheetData>
    <row r="1" spans="1:9" ht="22.5" customHeight="1">
      <c r="A1" s="62" t="s">
        <v>4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</row>
    <row r="3" spans="1:4" ht="22.5" customHeight="1">
      <c r="A3" s="46" t="s">
        <v>21</v>
      </c>
      <c r="B3" s="43"/>
      <c r="C3" s="13"/>
      <c r="D3" s="13"/>
    </row>
    <row r="4" ht="22.5" customHeight="1">
      <c r="A4" s="72" t="s">
        <v>17</v>
      </c>
    </row>
    <row r="5" spans="4:10" s="56" customFormat="1" ht="22.5" customHeight="1">
      <c r="D5" s="57"/>
      <c r="E5" s="58"/>
      <c r="F5" s="59"/>
      <c r="G5" s="59"/>
      <c r="H5" s="59"/>
      <c r="J5" s="60"/>
    </row>
    <row r="6" spans="2:10" ht="22.5" customHeight="1">
      <c r="B6" s="14" t="s">
        <v>5</v>
      </c>
      <c r="D6" s="71" t="s">
        <v>36</v>
      </c>
      <c r="E6" s="13" t="s">
        <v>35</v>
      </c>
      <c r="G6" s="73">
        <v>242440</v>
      </c>
      <c r="H6" s="73"/>
      <c r="J6" s="16"/>
    </row>
    <row r="7" spans="1:10" ht="22.5" customHeight="1">
      <c r="A7" s="19"/>
      <c r="B7" s="44"/>
      <c r="C7" s="16" t="s">
        <v>3</v>
      </c>
      <c r="D7" s="33"/>
      <c r="F7" s="13"/>
      <c r="G7" s="74" t="s">
        <v>10</v>
      </c>
      <c r="H7" s="74"/>
      <c r="I7" s="10"/>
      <c r="J7" s="15"/>
    </row>
    <row r="8" spans="1:10" ht="22.5" customHeight="1">
      <c r="A8" s="30"/>
      <c r="B8" s="14" t="s">
        <v>7</v>
      </c>
      <c r="G8" s="63" t="s">
        <v>19</v>
      </c>
      <c r="H8" s="63"/>
      <c r="I8" s="10"/>
      <c r="J8" s="23"/>
    </row>
    <row r="9" spans="2:10" ht="22.5" customHeight="1">
      <c r="B9" s="14" t="s">
        <v>6</v>
      </c>
      <c r="F9" s="13"/>
      <c r="G9" s="63" t="s">
        <v>18</v>
      </c>
      <c r="H9" s="63"/>
      <c r="I9" s="10"/>
      <c r="J9" s="23"/>
    </row>
    <row r="10" spans="2:9" ht="22.5" customHeight="1">
      <c r="B10" s="24" t="s">
        <v>8</v>
      </c>
      <c r="F10" s="41"/>
      <c r="G10" s="63" t="s">
        <v>9</v>
      </c>
      <c r="H10" s="63"/>
      <c r="I10" s="10"/>
    </row>
    <row r="11" spans="3:10" ht="22.5" customHeight="1">
      <c r="C11" s="2"/>
      <c r="D11" s="33"/>
      <c r="E11" s="2"/>
      <c r="F11" s="2"/>
      <c r="G11" s="2"/>
      <c r="H11" s="2"/>
      <c r="I11" s="10"/>
      <c r="J11" s="2"/>
    </row>
    <row r="12" spans="1:10" ht="22.5" customHeight="1">
      <c r="A12" s="20"/>
      <c r="B12" s="4"/>
      <c r="C12" s="4"/>
      <c r="D12" s="35"/>
      <c r="F12" s="18"/>
      <c r="G12" s="18"/>
      <c r="H12" s="18"/>
      <c r="I12" s="10"/>
      <c r="J12" s="18"/>
    </row>
    <row r="13" spans="1:10" s="24" customFormat="1" ht="22.5" customHeight="1">
      <c r="A13" s="21">
        <v>1</v>
      </c>
      <c r="B13" s="17" t="s">
        <v>23</v>
      </c>
      <c r="C13" s="4"/>
      <c r="D13" s="36">
        <v>1</v>
      </c>
      <c r="E13" s="38" t="s">
        <v>0</v>
      </c>
      <c r="F13" s="6">
        <v>10</v>
      </c>
      <c r="G13" s="7">
        <v>0.1</v>
      </c>
      <c r="H13" s="5">
        <f>ROUND(F13*D13*(1-G13),2)</f>
        <v>9</v>
      </c>
      <c r="I13" s="10"/>
      <c r="J13" s="25"/>
    </row>
    <row r="14" spans="1:10" s="24" customFormat="1" ht="22.5" customHeight="1">
      <c r="A14" s="26">
        <v>2</v>
      </c>
      <c r="B14" s="17" t="s">
        <v>22</v>
      </c>
      <c r="D14" s="36">
        <v>2</v>
      </c>
      <c r="E14" s="38" t="s">
        <v>2</v>
      </c>
      <c r="F14" s="6">
        <v>20</v>
      </c>
      <c r="G14" s="7">
        <v>0.1</v>
      </c>
      <c r="H14" s="5">
        <f>ROUND(F14*D14*(1-G14),2)</f>
        <v>36</v>
      </c>
      <c r="I14" s="10"/>
      <c r="J14" s="25"/>
    </row>
    <row r="15" spans="1:10" s="24" customFormat="1" ht="22.5" customHeight="1">
      <c r="A15" s="19">
        <v>3</v>
      </c>
      <c r="B15" s="17" t="s">
        <v>24</v>
      </c>
      <c r="C15" s="8"/>
      <c r="D15" s="36">
        <v>3</v>
      </c>
      <c r="E15" s="38" t="s">
        <v>1</v>
      </c>
      <c r="F15" s="6">
        <v>30</v>
      </c>
      <c r="G15" s="7">
        <v>0.1</v>
      </c>
      <c r="H15" s="5">
        <f>ROUND(F15*D15*(1-G15),2)</f>
        <v>81</v>
      </c>
      <c r="I15" s="10"/>
      <c r="J15" s="23"/>
    </row>
    <row r="16" spans="1:10" ht="22.5" customHeight="1">
      <c r="A16" s="47">
        <v>4</v>
      </c>
      <c r="B16" s="17" t="s">
        <v>25</v>
      </c>
      <c r="C16" s="48"/>
      <c r="D16" s="49">
        <v>4</v>
      </c>
      <c r="E16" s="50" t="s">
        <v>1</v>
      </c>
      <c r="F16" s="51">
        <v>40</v>
      </c>
      <c r="G16" s="7">
        <v>0.1</v>
      </c>
      <c r="H16" s="52">
        <f>ROUND(F16*D16*(1-G16),2)</f>
        <v>144</v>
      </c>
      <c r="I16" s="53"/>
      <c r="J16" s="27"/>
    </row>
    <row r="17" spans="1:10" s="24" customFormat="1" ht="22.5" customHeight="1">
      <c r="A17" s="19">
        <v>5</v>
      </c>
      <c r="B17" s="17" t="s">
        <v>26</v>
      </c>
      <c r="C17" s="8"/>
      <c r="D17" s="36">
        <v>5</v>
      </c>
      <c r="E17" s="38" t="s">
        <v>1</v>
      </c>
      <c r="F17" s="6">
        <v>50</v>
      </c>
      <c r="G17" s="7">
        <v>0.1</v>
      </c>
      <c r="H17" s="5">
        <f>ROUND(F17*D17*(1-G17),2)</f>
        <v>225</v>
      </c>
      <c r="I17" s="10"/>
      <c r="J17" s="27"/>
    </row>
    <row r="18" spans="1:10" s="24" customFormat="1" ht="22.5" customHeight="1">
      <c r="A18" s="26">
        <v>6</v>
      </c>
      <c r="B18" s="17" t="s">
        <v>27</v>
      </c>
      <c r="C18" s="8"/>
      <c r="D18" s="36">
        <v>6</v>
      </c>
      <c r="E18" s="38" t="s">
        <v>1</v>
      </c>
      <c r="F18" s="6">
        <v>60</v>
      </c>
      <c r="G18" s="7">
        <v>0.1</v>
      </c>
      <c r="H18" s="5">
        <f>ROUND(F18*D18*(1-G18),2)</f>
        <v>324</v>
      </c>
      <c r="I18" s="10"/>
      <c r="J18" s="15"/>
    </row>
    <row r="19" spans="1:10" s="24" customFormat="1" ht="22.5" customHeight="1">
      <c r="A19" s="19">
        <v>7</v>
      </c>
      <c r="B19" s="17" t="s">
        <v>28</v>
      </c>
      <c r="C19" s="8"/>
      <c r="D19" s="36">
        <v>7</v>
      </c>
      <c r="E19" s="38" t="s">
        <v>1</v>
      </c>
      <c r="F19" s="6">
        <v>70</v>
      </c>
      <c r="G19" s="7">
        <v>0.1</v>
      </c>
      <c r="H19" s="5">
        <f>ROUND(F19*D19*(1-G19),2)</f>
        <v>441</v>
      </c>
      <c r="I19" s="10"/>
      <c r="J19" s="25"/>
    </row>
    <row r="20" spans="1:10" s="24" customFormat="1" ht="22.5" customHeight="1">
      <c r="A20" s="26">
        <v>8</v>
      </c>
      <c r="B20" s="17" t="s">
        <v>29</v>
      </c>
      <c r="C20" s="8"/>
      <c r="D20" s="36">
        <v>8</v>
      </c>
      <c r="E20" s="38" t="s">
        <v>1</v>
      </c>
      <c r="F20" s="6">
        <v>80</v>
      </c>
      <c r="G20" s="7">
        <v>0.1</v>
      </c>
      <c r="H20" s="5">
        <f>ROUND(F20*D20*(1-G20),2)</f>
        <v>576</v>
      </c>
      <c r="I20" s="10"/>
      <c r="J20" s="23"/>
    </row>
    <row r="21" spans="1:10" ht="22.5" customHeight="1">
      <c r="A21" s="19">
        <v>9</v>
      </c>
      <c r="B21" s="17" t="s">
        <v>30</v>
      </c>
      <c r="C21" s="8"/>
      <c r="D21" s="36">
        <v>9</v>
      </c>
      <c r="E21" s="38" t="s">
        <v>1</v>
      </c>
      <c r="F21" s="6">
        <v>90</v>
      </c>
      <c r="G21" s="7">
        <v>0.1</v>
      </c>
      <c r="H21" s="5">
        <f>ROUND(F21*D21*(1-G21),2)</f>
        <v>729</v>
      </c>
      <c r="I21" s="10"/>
      <c r="J21" s="27"/>
    </row>
    <row r="22" spans="1:10" s="24" customFormat="1" ht="22.5" customHeight="1">
      <c r="A22" s="26">
        <v>10</v>
      </c>
      <c r="B22" s="17" t="s">
        <v>31</v>
      </c>
      <c r="C22" s="8"/>
      <c r="D22" s="36">
        <v>10</v>
      </c>
      <c r="E22" s="38" t="s">
        <v>1</v>
      </c>
      <c r="F22" s="6">
        <v>100</v>
      </c>
      <c r="G22" s="7">
        <v>0.1</v>
      </c>
      <c r="H22" s="5">
        <f>ROUND(F22*D22*(1-G22),2)</f>
        <v>900</v>
      </c>
      <c r="I22" s="10"/>
      <c r="J22" s="27"/>
    </row>
    <row r="23" spans="1:10" s="24" customFormat="1" ht="22.5" customHeight="1">
      <c r="A23" s="19">
        <v>11</v>
      </c>
      <c r="B23" s="17" t="s">
        <v>32</v>
      </c>
      <c r="C23" s="8"/>
      <c r="D23" s="36">
        <v>11</v>
      </c>
      <c r="E23" s="38" t="s">
        <v>1</v>
      </c>
      <c r="F23" s="6">
        <v>110</v>
      </c>
      <c r="G23" s="7">
        <v>0.1</v>
      </c>
      <c r="H23" s="5">
        <f>ROUND(F23*D23*(1-G23),2)</f>
        <v>1089</v>
      </c>
      <c r="I23" s="10"/>
      <c r="J23" s="15"/>
    </row>
    <row r="24" spans="1:10" s="24" customFormat="1" ht="22.5" customHeight="1">
      <c r="A24" s="26">
        <v>12</v>
      </c>
      <c r="B24" s="17" t="s">
        <v>33</v>
      </c>
      <c r="C24" s="8"/>
      <c r="D24" s="36">
        <v>10</v>
      </c>
      <c r="E24" s="38" t="s">
        <v>1</v>
      </c>
      <c r="F24" s="6">
        <v>120</v>
      </c>
      <c r="G24" s="7">
        <v>0.1</v>
      </c>
      <c r="H24" s="5">
        <f>ROUND(F24*D24*(1-G24),2)</f>
        <v>1080</v>
      </c>
      <c r="I24" s="10"/>
      <c r="J24" s="27"/>
    </row>
    <row r="25" spans="1:10" s="24" customFormat="1" ht="22.5" customHeight="1">
      <c r="A25" s="19">
        <v>13</v>
      </c>
      <c r="B25" s="17" t="s">
        <v>34</v>
      </c>
      <c r="C25" s="8"/>
      <c r="D25" s="36">
        <v>11</v>
      </c>
      <c r="E25" s="38" t="s">
        <v>1</v>
      </c>
      <c r="F25" s="6">
        <v>130</v>
      </c>
      <c r="G25" s="7">
        <v>0.1</v>
      </c>
      <c r="H25" s="5">
        <f>ROUND(F25*D25*(1-G25),2)</f>
        <v>1287</v>
      </c>
      <c r="I25" s="10"/>
      <c r="J25" s="15"/>
    </row>
    <row r="26" spans="1:10" ht="22.5" customHeight="1">
      <c r="A26" s="19"/>
      <c r="B26" s="8"/>
      <c r="C26" s="8"/>
      <c r="D26" s="37"/>
      <c r="E26" s="28"/>
      <c r="F26" s="15"/>
      <c r="G26" s="11"/>
      <c r="H26" s="5"/>
      <c r="I26" s="10"/>
      <c r="J26" s="23"/>
    </row>
    <row r="27" spans="1:10" ht="22.5" customHeight="1">
      <c r="A27" s="19"/>
      <c r="B27" s="8"/>
      <c r="C27" s="8"/>
      <c r="E27" s="15"/>
      <c r="F27" s="15"/>
      <c r="G27" s="1"/>
      <c r="H27" s="9">
        <f>SUM(H13:H26)</f>
        <v>6921</v>
      </c>
      <c r="I27" s="10"/>
      <c r="J27" s="15"/>
    </row>
    <row r="28" spans="4:10" ht="22.5" customHeight="1">
      <c r="D28" s="34"/>
      <c r="E28" s="39"/>
      <c r="F28" s="29"/>
      <c r="G28" s="7">
        <v>0.1</v>
      </c>
      <c r="H28" s="9">
        <f>ROUND((G28*H27),2)</f>
        <v>692.1</v>
      </c>
      <c r="I28" s="10"/>
      <c r="J28" s="25"/>
    </row>
    <row r="29" spans="5:10" ht="22.5" customHeight="1">
      <c r="E29" s="2"/>
      <c r="H29" s="45">
        <f>H27-H28</f>
        <v>6228.9</v>
      </c>
      <c r="I29" s="10"/>
      <c r="J29" s="2"/>
    </row>
    <row r="30" spans="1:10" ht="22.5" customHeight="1">
      <c r="A30" s="10"/>
      <c r="D30" s="10"/>
      <c r="E30" s="10"/>
      <c r="F30" s="29"/>
      <c r="G30" s="61">
        <v>7</v>
      </c>
      <c r="H30" s="9">
        <f>ROUND(G30*H29/100,2)</f>
        <v>436.02</v>
      </c>
      <c r="I30" s="10"/>
      <c r="J30" s="2"/>
    </row>
    <row r="31" spans="1:10" ht="22.5" customHeight="1">
      <c r="A31" s="63" t="str">
        <f>_xlfn.BAHTTEXT(H31)</f>
        <v>หกพันหกร้อยหกสิบสี่บาทเก้าสิบสองสตางค์</v>
      </c>
      <c r="B31" s="63"/>
      <c r="C31" s="63"/>
      <c r="D31" s="63"/>
      <c r="E31" s="63"/>
      <c r="F31" s="2"/>
      <c r="G31" s="1"/>
      <c r="H31" s="9">
        <f>ROUND(H29+H30,2)</f>
        <v>6664.92</v>
      </c>
      <c r="I31" s="10"/>
      <c r="J31" s="2"/>
    </row>
    <row r="32" spans="5:10" ht="22.5" customHeight="1">
      <c r="E32" s="2"/>
      <c r="F32" s="1"/>
      <c r="G32" s="1"/>
      <c r="H32" s="1"/>
      <c r="I32" s="10"/>
      <c r="J32" s="1"/>
    </row>
    <row r="33" spans="5:10" ht="22.5" customHeight="1">
      <c r="E33" s="2"/>
      <c r="F33" s="1"/>
      <c r="G33" s="1"/>
      <c r="H33" s="1"/>
      <c r="I33" s="10"/>
      <c r="J33" s="3"/>
    </row>
    <row r="34" ht="22.5" customHeight="1">
      <c r="I34" s="10"/>
    </row>
    <row r="35" ht="22.5" customHeight="1">
      <c r="I35" s="10"/>
    </row>
    <row r="36" ht="22.5" customHeight="1">
      <c r="I36" s="10"/>
    </row>
    <row r="37" ht="22.5" customHeight="1">
      <c r="I37" s="10"/>
    </row>
    <row r="38" ht="22.5" customHeight="1">
      <c r="I38" s="10"/>
    </row>
    <row r="39" ht="22.5" customHeight="1">
      <c r="I39" s="10"/>
    </row>
    <row r="40" ht="22.5" customHeight="1">
      <c r="I40" s="10"/>
    </row>
    <row r="41" ht="22.5" customHeight="1">
      <c r="I41" s="10"/>
    </row>
    <row r="42" ht="22.5" customHeight="1">
      <c r="I42" s="10"/>
    </row>
    <row r="43" ht="22.5" customHeight="1">
      <c r="I43" s="10"/>
    </row>
    <row r="44" ht="22.5" customHeight="1">
      <c r="I44" s="10"/>
    </row>
    <row r="45" ht="22.5" customHeight="1">
      <c r="I45" s="10"/>
    </row>
    <row r="46" ht="22.5" customHeight="1">
      <c r="I46" s="10"/>
    </row>
    <row r="47" ht="22.5" customHeight="1">
      <c r="I47" s="10"/>
    </row>
    <row r="48" ht="22.5" customHeight="1">
      <c r="I48" s="10"/>
    </row>
    <row r="49" ht="22.5" customHeight="1">
      <c r="I49" s="10"/>
    </row>
    <row r="50" ht="22.5" customHeight="1">
      <c r="I50" s="10"/>
    </row>
    <row r="51" ht="22.5" customHeight="1">
      <c r="I51" s="10"/>
    </row>
    <row r="52" ht="22.5" customHeight="1">
      <c r="I52" s="10"/>
    </row>
    <row r="53" ht="22.5" customHeight="1">
      <c r="I53" s="10"/>
    </row>
    <row r="54" ht="22.5" customHeight="1">
      <c r="I54" s="10"/>
    </row>
    <row r="55" ht="22.5" customHeight="1">
      <c r="I55" s="10"/>
    </row>
    <row r="56" ht="22.5" customHeight="1">
      <c r="I56" s="10"/>
    </row>
    <row r="57" ht="22.5" customHeight="1">
      <c r="I57" s="10"/>
    </row>
    <row r="58" ht="22.5" customHeight="1">
      <c r="I58" s="10"/>
    </row>
    <row r="59" ht="22.5" customHeight="1">
      <c r="I59" s="10"/>
    </row>
    <row r="60" ht="22.5" customHeight="1">
      <c r="I60" s="10"/>
    </row>
    <row r="61" ht="22.5" customHeight="1">
      <c r="I61" s="10"/>
    </row>
    <row r="62" ht="22.5" customHeight="1">
      <c r="I62" s="10"/>
    </row>
    <row r="63" ht="22.5" customHeight="1">
      <c r="I63" s="10"/>
    </row>
    <row r="64" ht="22.5" customHeight="1">
      <c r="I64" s="10"/>
    </row>
    <row r="65" ht="22.5" customHeight="1">
      <c r="I65" s="10"/>
    </row>
    <row r="66" ht="22.5" customHeight="1">
      <c r="I66" s="10"/>
    </row>
    <row r="67" ht="22.5" customHeight="1">
      <c r="I67" s="10"/>
    </row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</sheetData>
  <sheetProtection/>
  <mergeCells count="6">
    <mergeCell ref="A31:E31"/>
    <mergeCell ref="G6:H6"/>
    <mergeCell ref="G7:H7"/>
    <mergeCell ref="G8:H8"/>
    <mergeCell ref="G9:H9"/>
    <mergeCell ref="G10:H10"/>
  </mergeCells>
  <printOptions/>
  <pageMargins left="0" right="0" top="0.26" bottom="0" header="0" footer="0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11">
      <selection activeCell="C26" sqref="C26"/>
    </sheetView>
  </sheetViews>
  <sheetFormatPr defaultColWidth="6.00390625" defaultRowHeight="22.5" customHeight="1"/>
  <cols>
    <col min="1" max="1" width="8.57421875" style="22" customWidth="1"/>
    <col min="2" max="2" width="26.7109375" style="10" customWidth="1"/>
    <col min="3" max="3" width="21.7109375" style="10" customWidth="1"/>
    <col min="4" max="4" width="6.57421875" style="32" customWidth="1"/>
    <col min="5" max="5" width="7.28125" style="13" customWidth="1"/>
    <col min="6" max="6" width="8.7109375" style="10" customWidth="1"/>
    <col min="7" max="7" width="12.8515625" style="10" customWidth="1"/>
    <col min="8" max="8" width="13.8515625" style="10" customWidth="1"/>
    <col min="9" max="9" width="3.140625" style="12" customWidth="1"/>
    <col min="10" max="10" width="2.8515625" style="10" customWidth="1"/>
    <col min="11" max="48" width="3.421875" style="10" customWidth="1"/>
    <col min="49" max="16384" width="6.00390625" style="10" customWidth="1"/>
  </cols>
  <sheetData>
    <row r="1" spans="1:9" ht="22.5" customHeight="1">
      <c r="A1" s="65" t="s">
        <v>4</v>
      </c>
      <c r="B1" s="65"/>
      <c r="C1" s="65"/>
      <c r="D1" s="65"/>
      <c r="E1" s="65"/>
      <c r="F1" s="65"/>
      <c r="G1" s="65"/>
      <c r="H1" s="65"/>
      <c r="I1" s="65"/>
    </row>
    <row r="2" spans="1:9" ht="22.5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9" ht="22.5" customHeight="1">
      <c r="A3" s="64" t="s">
        <v>15</v>
      </c>
      <c r="B3" s="64"/>
      <c r="C3" s="64"/>
      <c r="D3" s="64"/>
      <c r="E3" s="64"/>
      <c r="F3" s="64"/>
      <c r="G3" s="64"/>
      <c r="H3" s="64"/>
      <c r="I3" s="64"/>
    </row>
    <row r="4" ht="22.5" customHeight="1"/>
    <row r="5" spans="1:10" ht="22.5" customHeight="1">
      <c r="A5" s="69" t="s">
        <v>14</v>
      </c>
      <c r="B5" s="69"/>
      <c r="C5" s="68" t="s">
        <v>16</v>
      </c>
      <c r="D5" s="68"/>
      <c r="E5" s="68"/>
      <c r="F5" s="31"/>
      <c r="G5" s="31"/>
      <c r="H5" s="31"/>
      <c r="J5" s="15"/>
    </row>
    <row r="6" spans="1:10" ht="22.5" customHeight="1">
      <c r="A6" s="70">
        <v>100000000000</v>
      </c>
      <c r="B6" s="70"/>
      <c r="C6" s="68"/>
      <c r="D6" s="68"/>
      <c r="E6" s="68"/>
      <c r="F6" s="31"/>
      <c r="G6" s="31"/>
      <c r="H6" s="31"/>
      <c r="J6" s="16"/>
    </row>
    <row r="7" spans="1:10" ht="22.5" customHeight="1">
      <c r="A7" s="19"/>
      <c r="B7" s="2"/>
      <c r="C7" s="2"/>
      <c r="D7" s="33"/>
      <c r="H7" s="23"/>
      <c r="I7" s="10"/>
      <c r="J7" s="15"/>
    </row>
    <row r="8" spans="1:10" ht="22.5" customHeight="1">
      <c r="A8" s="30"/>
      <c r="B8" s="14" t="s">
        <v>5</v>
      </c>
      <c r="C8" s="2"/>
      <c r="D8" s="33"/>
      <c r="F8" s="67" t="s">
        <v>3</v>
      </c>
      <c r="G8" s="67"/>
      <c r="H8" s="23"/>
      <c r="I8" s="10"/>
      <c r="J8" s="23"/>
    </row>
    <row r="9" spans="2:10" ht="22.5" customHeight="1">
      <c r="B9" s="14" t="s">
        <v>7</v>
      </c>
      <c r="E9" s="66">
        <v>240249</v>
      </c>
      <c r="F9" s="66"/>
      <c r="H9" s="23" t="s">
        <v>10</v>
      </c>
      <c r="I9" s="10"/>
      <c r="J9" s="23"/>
    </row>
    <row r="10" spans="2:9" ht="22.5" customHeight="1">
      <c r="B10" s="14" t="s">
        <v>6</v>
      </c>
      <c r="E10" s="13" t="s">
        <v>9</v>
      </c>
      <c r="H10" s="10" t="s">
        <v>11</v>
      </c>
      <c r="I10" s="10"/>
    </row>
    <row r="11" spans="2:10" ht="22.5" customHeight="1">
      <c r="B11" s="24" t="s">
        <v>8</v>
      </c>
      <c r="C11" s="2"/>
      <c r="D11" s="33"/>
      <c r="E11" s="2"/>
      <c r="F11" s="2"/>
      <c r="G11" s="2"/>
      <c r="H11" s="2"/>
      <c r="I11" s="10"/>
      <c r="J11" s="2"/>
    </row>
    <row r="12" spans="1:10" s="24" customFormat="1" ht="22.5" customHeight="1">
      <c r="A12" s="26"/>
      <c r="D12" s="34"/>
      <c r="E12" s="40"/>
      <c r="F12" s="18"/>
      <c r="G12" s="18"/>
      <c r="H12" s="18"/>
      <c r="I12" s="10"/>
      <c r="J12" s="18"/>
    </row>
    <row r="13" spans="1:10" ht="22.5" customHeight="1">
      <c r="A13" s="20"/>
      <c r="B13" s="4"/>
      <c r="C13" s="4"/>
      <c r="D13" s="35"/>
      <c r="F13" s="18"/>
      <c r="G13" s="18"/>
      <c r="H13" s="18"/>
      <c r="I13" s="10"/>
      <c r="J13" s="18"/>
    </row>
    <row r="14" spans="1:10" s="24" customFormat="1" ht="22.5" customHeight="1">
      <c r="A14" s="21">
        <v>1</v>
      </c>
      <c r="B14" s="17" t="s">
        <v>23</v>
      </c>
      <c r="C14" s="4"/>
      <c r="D14" s="36">
        <v>1</v>
      </c>
      <c r="E14" s="38" t="s">
        <v>0</v>
      </c>
      <c r="F14" s="6">
        <v>10</v>
      </c>
      <c r="G14" s="7">
        <v>0.1</v>
      </c>
      <c r="H14" s="5">
        <f>ROUND(F14*D14*(1-G14),2)</f>
        <v>9</v>
      </c>
      <c r="I14" s="10"/>
      <c r="J14" s="25"/>
    </row>
    <row r="15" spans="1:10" s="24" customFormat="1" ht="22.5" customHeight="1">
      <c r="A15" s="26">
        <v>2</v>
      </c>
      <c r="B15" s="17" t="s">
        <v>22</v>
      </c>
      <c r="D15" s="36">
        <v>2</v>
      </c>
      <c r="E15" s="38" t="s">
        <v>2</v>
      </c>
      <c r="F15" s="6">
        <v>20</v>
      </c>
      <c r="G15" s="7">
        <v>0.1</v>
      </c>
      <c r="H15" s="5">
        <f aca="true" t="shared" si="0" ref="H15:H26">ROUND(F15*D15*(1-G15),2)</f>
        <v>36</v>
      </c>
      <c r="I15" s="10"/>
      <c r="J15" s="25"/>
    </row>
    <row r="16" spans="1:10" s="24" customFormat="1" ht="22.5" customHeight="1">
      <c r="A16" s="19">
        <v>3</v>
      </c>
      <c r="B16" s="17" t="s">
        <v>24</v>
      </c>
      <c r="C16" s="8"/>
      <c r="D16" s="36">
        <v>3</v>
      </c>
      <c r="E16" s="38" t="s">
        <v>1</v>
      </c>
      <c r="F16" s="6">
        <v>30</v>
      </c>
      <c r="G16" s="7">
        <v>0.1</v>
      </c>
      <c r="H16" s="5">
        <f t="shared" si="0"/>
        <v>81</v>
      </c>
      <c r="I16" s="10"/>
      <c r="J16" s="23"/>
    </row>
    <row r="17" spans="1:10" ht="22.5" customHeight="1">
      <c r="A17" s="47">
        <v>4</v>
      </c>
      <c r="B17" s="17" t="s">
        <v>25</v>
      </c>
      <c r="C17" s="48"/>
      <c r="D17" s="49">
        <v>4</v>
      </c>
      <c r="E17" s="50" t="s">
        <v>1</v>
      </c>
      <c r="F17" s="51">
        <v>40</v>
      </c>
      <c r="G17" s="7">
        <v>0.1</v>
      </c>
      <c r="H17" s="52">
        <f t="shared" si="0"/>
        <v>144</v>
      </c>
      <c r="I17" s="53"/>
      <c r="J17" s="27"/>
    </row>
    <row r="18" spans="1:10" s="24" customFormat="1" ht="22.5" customHeight="1">
      <c r="A18" s="19">
        <v>5</v>
      </c>
      <c r="B18" s="17" t="s">
        <v>26</v>
      </c>
      <c r="C18" s="8"/>
      <c r="D18" s="36">
        <v>5</v>
      </c>
      <c r="E18" s="38" t="s">
        <v>1</v>
      </c>
      <c r="F18" s="6">
        <v>50</v>
      </c>
      <c r="G18" s="7">
        <v>0.1</v>
      </c>
      <c r="H18" s="5">
        <f t="shared" si="0"/>
        <v>225</v>
      </c>
      <c r="I18" s="10"/>
      <c r="J18" s="27"/>
    </row>
    <row r="19" spans="1:10" s="24" customFormat="1" ht="22.5" customHeight="1">
      <c r="A19" s="26">
        <v>6</v>
      </c>
      <c r="B19" s="17" t="s">
        <v>27</v>
      </c>
      <c r="C19" s="8"/>
      <c r="D19" s="36">
        <v>6</v>
      </c>
      <c r="E19" s="38" t="s">
        <v>1</v>
      </c>
      <c r="F19" s="6">
        <v>60</v>
      </c>
      <c r="G19" s="7">
        <v>0.1</v>
      </c>
      <c r="H19" s="5">
        <f t="shared" si="0"/>
        <v>324</v>
      </c>
      <c r="I19" s="10"/>
      <c r="J19" s="15"/>
    </row>
    <row r="20" spans="1:10" s="24" customFormat="1" ht="22.5" customHeight="1">
      <c r="A20" s="19">
        <v>7</v>
      </c>
      <c r="B20" s="17" t="s">
        <v>28</v>
      </c>
      <c r="C20" s="8"/>
      <c r="D20" s="36">
        <v>7</v>
      </c>
      <c r="E20" s="38" t="s">
        <v>1</v>
      </c>
      <c r="F20" s="6">
        <v>70</v>
      </c>
      <c r="G20" s="7">
        <v>0.1</v>
      </c>
      <c r="H20" s="5">
        <f t="shared" si="0"/>
        <v>441</v>
      </c>
      <c r="I20" s="10"/>
      <c r="J20" s="25"/>
    </row>
    <row r="21" spans="1:10" s="24" customFormat="1" ht="22.5" customHeight="1">
      <c r="A21" s="26">
        <v>8</v>
      </c>
      <c r="B21" s="17" t="s">
        <v>29</v>
      </c>
      <c r="C21" s="8"/>
      <c r="D21" s="36">
        <v>8</v>
      </c>
      <c r="E21" s="38" t="s">
        <v>1</v>
      </c>
      <c r="F21" s="6">
        <v>80</v>
      </c>
      <c r="G21" s="7">
        <v>0.1</v>
      </c>
      <c r="H21" s="5">
        <f t="shared" si="0"/>
        <v>576</v>
      </c>
      <c r="I21" s="10"/>
      <c r="J21" s="23"/>
    </row>
    <row r="22" spans="1:10" ht="22.5" customHeight="1">
      <c r="A22" s="19">
        <v>9</v>
      </c>
      <c r="B22" s="17" t="s">
        <v>30</v>
      </c>
      <c r="C22" s="8"/>
      <c r="D22" s="36">
        <v>9</v>
      </c>
      <c r="E22" s="38" t="s">
        <v>1</v>
      </c>
      <c r="F22" s="6">
        <v>90</v>
      </c>
      <c r="G22" s="7">
        <v>0.1</v>
      </c>
      <c r="H22" s="5">
        <f t="shared" si="0"/>
        <v>729</v>
      </c>
      <c r="I22" s="10"/>
      <c r="J22" s="27"/>
    </row>
    <row r="23" spans="1:10" s="24" customFormat="1" ht="22.5" customHeight="1">
      <c r="A23" s="26">
        <v>10</v>
      </c>
      <c r="B23" s="17" t="s">
        <v>31</v>
      </c>
      <c r="C23" s="8"/>
      <c r="D23" s="36">
        <v>10</v>
      </c>
      <c r="E23" s="38" t="s">
        <v>1</v>
      </c>
      <c r="F23" s="6">
        <v>100</v>
      </c>
      <c r="G23" s="7">
        <v>0.1</v>
      </c>
      <c r="H23" s="5">
        <f t="shared" si="0"/>
        <v>900</v>
      </c>
      <c r="I23" s="10"/>
      <c r="J23" s="27"/>
    </row>
    <row r="24" spans="1:10" s="24" customFormat="1" ht="22.5" customHeight="1">
      <c r="A24" s="19">
        <v>11</v>
      </c>
      <c r="B24" s="17" t="s">
        <v>32</v>
      </c>
      <c r="C24" s="8"/>
      <c r="D24" s="36">
        <v>11</v>
      </c>
      <c r="E24" s="38" t="s">
        <v>1</v>
      </c>
      <c r="F24" s="6">
        <v>110</v>
      </c>
      <c r="G24" s="7">
        <v>0.1</v>
      </c>
      <c r="H24" s="5">
        <f t="shared" si="0"/>
        <v>1089</v>
      </c>
      <c r="I24" s="10"/>
      <c r="J24" s="15"/>
    </row>
    <row r="25" spans="1:10" s="24" customFormat="1" ht="22.5" customHeight="1">
      <c r="A25" s="26">
        <v>12</v>
      </c>
      <c r="B25" s="17" t="s">
        <v>33</v>
      </c>
      <c r="C25" s="8"/>
      <c r="D25" s="36">
        <v>10</v>
      </c>
      <c r="E25" s="38" t="s">
        <v>1</v>
      </c>
      <c r="F25" s="6">
        <v>120</v>
      </c>
      <c r="G25" s="7">
        <v>0.1</v>
      </c>
      <c r="H25" s="5">
        <f t="shared" si="0"/>
        <v>1080</v>
      </c>
      <c r="I25" s="10"/>
      <c r="J25" s="27"/>
    </row>
    <row r="26" spans="1:10" s="24" customFormat="1" ht="22.5" customHeight="1">
      <c r="A26" s="19">
        <v>13</v>
      </c>
      <c r="B26" s="17" t="s">
        <v>34</v>
      </c>
      <c r="C26" s="8"/>
      <c r="D26" s="36">
        <v>11</v>
      </c>
      <c r="E26" s="38" t="s">
        <v>1</v>
      </c>
      <c r="F26" s="6">
        <v>130</v>
      </c>
      <c r="G26" s="7">
        <v>0.1</v>
      </c>
      <c r="H26" s="5">
        <f t="shared" si="0"/>
        <v>1287</v>
      </c>
      <c r="I26" s="10"/>
      <c r="J26" s="15"/>
    </row>
    <row r="27" spans="1:10" ht="22.5" customHeight="1">
      <c r="A27" s="19"/>
      <c r="B27" s="8"/>
      <c r="C27" s="8"/>
      <c r="D27" s="37"/>
      <c r="E27" s="28"/>
      <c r="F27" s="15"/>
      <c r="G27" s="11"/>
      <c r="H27" s="5"/>
      <c r="I27" s="10"/>
      <c r="J27" s="23"/>
    </row>
    <row r="28" spans="1:10" ht="22.5" customHeight="1">
      <c r="A28" s="19"/>
      <c r="B28" s="8"/>
      <c r="C28" s="8"/>
      <c r="E28" s="15"/>
      <c r="F28" s="15"/>
      <c r="G28" s="1"/>
      <c r="H28" s="9">
        <f>SUM(H14:H27)</f>
        <v>6921</v>
      </c>
      <c r="I28" s="10"/>
      <c r="J28" s="15"/>
    </row>
    <row r="29" spans="4:10" ht="22.5" customHeight="1">
      <c r="D29" s="34"/>
      <c r="E29" s="39"/>
      <c r="F29" s="29" t="s">
        <v>13</v>
      </c>
      <c r="G29" s="7">
        <v>0.1</v>
      </c>
      <c r="H29" s="9">
        <f>-ROUND((G29*H28),2)</f>
        <v>-692.1</v>
      </c>
      <c r="I29" s="10"/>
      <c r="J29" s="25"/>
    </row>
    <row r="30" spans="5:10" ht="22.5" customHeight="1">
      <c r="E30" s="2"/>
      <c r="F30" s="29" t="s">
        <v>12</v>
      </c>
      <c r="G30" s="7">
        <v>0.07</v>
      </c>
      <c r="H30" s="9">
        <f>ROUND(G30*(H29+H28),2)</f>
        <v>436.02</v>
      </c>
      <c r="I30" s="10"/>
      <c r="J30" s="2"/>
    </row>
    <row r="31" spans="1:10" ht="22.5" customHeight="1">
      <c r="A31" s="63" t="str">
        <f>_xlfn.BAHTTEXT(H31)</f>
        <v>หกพันหกร้อยหกสิบสี่บาทเก้าสิบสองสตางค์</v>
      </c>
      <c r="B31" s="63"/>
      <c r="C31" s="63"/>
      <c r="D31" s="63"/>
      <c r="E31" s="63"/>
      <c r="F31" s="2"/>
      <c r="G31" s="1"/>
      <c r="H31" s="9">
        <f>ROUND(H28+H29+H30,2)</f>
        <v>6664.92</v>
      </c>
      <c r="I31" s="10"/>
      <c r="J31" s="2"/>
    </row>
    <row r="32" spans="5:10" ht="22.5" customHeight="1">
      <c r="E32" s="2"/>
      <c r="F32" s="2"/>
      <c r="G32" s="2"/>
      <c r="H32" s="2"/>
      <c r="I32" s="10"/>
      <c r="J32" s="2"/>
    </row>
    <row r="33" spans="5:10" ht="22.5" customHeight="1">
      <c r="E33" s="2"/>
      <c r="F33" s="1"/>
      <c r="G33" s="1"/>
      <c r="H33" s="1"/>
      <c r="I33" s="10"/>
      <c r="J33" s="1"/>
    </row>
    <row r="34" spans="5:10" ht="22.5" customHeight="1">
      <c r="E34" s="2"/>
      <c r="F34" s="1"/>
      <c r="G34" s="1"/>
      <c r="H34" s="1"/>
      <c r="I34" s="10"/>
      <c r="J34" s="3"/>
    </row>
    <row r="35" ht="22.5" customHeight="1">
      <c r="I35" s="10"/>
    </row>
    <row r="36" ht="22.5" customHeight="1">
      <c r="I36" s="10"/>
    </row>
    <row r="37" ht="22.5" customHeight="1">
      <c r="I37" s="10"/>
    </row>
    <row r="38" ht="22.5" customHeight="1">
      <c r="I38" s="10"/>
    </row>
    <row r="39" ht="22.5" customHeight="1">
      <c r="I39" s="10"/>
    </row>
    <row r="40" ht="22.5" customHeight="1">
      <c r="I40" s="10"/>
    </row>
    <row r="41" ht="22.5" customHeight="1">
      <c r="I41" s="10"/>
    </row>
    <row r="42" ht="22.5" customHeight="1">
      <c r="I42" s="10"/>
    </row>
    <row r="43" ht="22.5" customHeight="1">
      <c r="I43" s="10"/>
    </row>
    <row r="44" ht="22.5" customHeight="1">
      <c r="I44" s="10"/>
    </row>
    <row r="45" ht="22.5" customHeight="1">
      <c r="I45" s="10"/>
    </row>
    <row r="46" ht="22.5" customHeight="1">
      <c r="I46" s="10"/>
    </row>
    <row r="47" ht="22.5" customHeight="1">
      <c r="I47" s="10"/>
    </row>
    <row r="48" ht="22.5" customHeight="1">
      <c r="I48" s="10"/>
    </row>
    <row r="49" spans="1:5" s="10" customFormat="1" ht="22.5" customHeight="1">
      <c r="A49" s="22"/>
      <c r="D49" s="32"/>
      <c r="E49" s="13"/>
    </row>
    <row r="50" spans="1:5" s="10" customFormat="1" ht="22.5" customHeight="1">
      <c r="A50" s="22"/>
      <c r="D50" s="32"/>
      <c r="E50" s="13"/>
    </row>
    <row r="51" spans="1:5" s="10" customFormat="1" ht="22.5" customHeight="1">
      <c r="A51" s="22"/>
      <c r="D51" s="32"/>
      <c r="E51" s="13"/>
    </row>
    <row r="52" spans="1:5" s="10" customFormat="1" ht="22.5" customHeight="1">
      <c r="A52" s="22"/>
      <c r="D52" s="32"/>
      <c r="E52" s="13"/>
    </row>
    <row r="53" spans="1:5" s="10" customFormat="1" ht="22.5" customHeight="1">
      <c r="A53" s="22"/>
      <c r="D53" s="32"/>
      <c r="E53" s="13"/>
    </row>
    <row r="54" spans="1:5" s="10" customFormat="1" ht="22.5" customHeight="1">
      <c r="A54" s="22"/>
      <c r="D54" s="32"/>
      <c r="E54" s="13"/>
    </row>
    <row r="55" spans="1:5" s="10" customFormat="1" ht="22.5" customHeight="1">
      <c r="A55" s="22"/>
      <c r="D55" s="32"/>
      <c r="E55" s="13"/>
    </row>
    <row r="56" spans="1:5" s="10" customFormat="1" ht="22.5" customHeight="1">
      <c r="A56" s="22"/>
      <c r="D56" s="32"/>
      <c r="E56" s="13"/>
    </row>
    <row r="57" spans="1:5" s="10" customFormat="1" ht="22.5" customHeight="1">
      <c r="A57" s="22"/>
      <c r="D57" s="32"/>
      <c r="E57" s="13"/>
    </row>
    <row r="58" spans="1:5" s="10" customFormat="1" ht="22.5" customHeight="1">
      <c r="A58" s="22"/>
      <c r="D58" s="32"/>
      <c r="E58" s="13"/>
    </row>
    <row r="59" spans="1:5" s="10" customFormat="1" ht="22.5" customHeight="1">
      <c r="A59" s="22"/>
      <c r="D59" s="32"/>
      <c r="E59" s="13"/>
    </row>
    <row r="60" spans="1:5" s="10" customFormat="1" ht="22.5" customHeight="1">
      <c r="A60" s="22"/>
      <c r="D60" s="32"/>
      <c r="E60" s="13"/>
    </row>
    <row r="61" spans="1:5" s="10" customFormat="1" ht="22.5" customHeight="1">
      <c r="A61" s="22"/>
      <c r="D61" s="32"/>
      <c r="E61" s="13"/>
    </row>
    <row r="62" spans="1:5" s="10" customFormat="1" ht="22.5" customHeight="1">
      <c r="A62" s="22"/>
      <c r="D62" s="32"/>
      <c r="E62" s="13"/>
    </row>
    <row r="63" spans="1:5" s="10" customFormat="1" ht="22.5" customHeight="1">
      <c r="A63" s="22"/>
      <c r="D63" s="32"/>
      <c r="E63" s="13"/>
    </row>
    <row r="64" spans="1:5" s="10" customFormat="1" ht="22.5" customHeight="1">
      <c r="A64" s="22"/>
      <c r="D64" s="32"/>
      <c r="E64" s="13"/>
    </row>
    <row r="65" ht="22.5" customHeight="1">
      <c r="I65" s="10"/>
    </row>
    <row r="66" ht="22.5" customHeight="1">
      <c r="I66" s="10"/>
    </row>
    <row r="67" ht="22.5" customHeight="1">
      <c r="I67" s="10"/>
    </row>
    <row r="68" ht="22.5" customHeight="1">
      <c r="I68" s="10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</sheetData>
  <sheetProtection/>
  <mergeCells count="8">
    <mergeCell ref="A3:I3"/>
    <mergeCell ref="A1:I2"/>
    <mergeCell ref="A31:E31"/>
    <mergeCell ref="E9:F9"/>
    <mergeCell ref="F8:G8"/>
    <mergeCell ref="C5:E6"/>
    <mergeCell ref="A5:B5"/>
    <mergeCell ref="A6:B6"/>
  </mergeCells>
  <printOptions/>
  <pageMargins left="0" right="0" top="0.25" bottom="0" header="0" footer="0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Windows User</cp:lastModifiedBy>
  <cp:lastPrinted>2021-11-09T08:18:09Z</cp:lastPrinted>
  <dcterms:created xsi:type="dcterms:W3CDTF">2001-08-03T11:31:59Z</dcterms:created>
  <dcterms:modified xsi:type="dcterms:W3CDTF">2021-11-09T08:20:19Z</dcterms:modified>
  <cp:category/>
  <cp:version/>
  <cp:contentType/>
  <cp:contentStatus/>
</cp:coreProperties>
</file>